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<sst xmlns="http://schemas.openxmlformats.org/spreadsheetml/2006/main" count="476" uniqueCount="405">
  <si>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</si>
  <si>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</si>
  <si>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</si>
  <si>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</si>
  <si>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</si>
  <si>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</si>
  <si>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</si>
  <si>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</si>
  <si>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</si>
  <si>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</si>
  <si>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</si>
  <si>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</si>
  <si>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</si>
  <si>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</si>
  <si>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</si>
  <si>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</si>
  <si>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</si>
  <si>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</si>
  <si>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</si>
  <si>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</si>
  <si>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</si>
  <si>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</si>
  <si>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</si>
  <si>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</si>
  <si>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</si>
  <si>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</si>
  <si>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</si>
  <si>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</si>
  <si>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</si>
  <si>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</si>
  <si>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</si>
  <si>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</si>
  <si>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</si>
  <si>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</si>
  <si>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</si>
  <si>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</si>
  <si>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</si>
  <si>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</si>
  <si>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</si>
  <si>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</si>
  <si>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</si>
  <si>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</si>
  <si>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</si>
  <si>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</si>
  <si>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</si>
  <si>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</si>
  <si>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</si>
  <si>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</si>
  <si>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</si>
  <si>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</si>
  <si>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</si>
  <si>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</si>
  <si>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</si>
  <si>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</si>
  <si>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</si>
  <si>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</si>
  <si>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</si>
  <si>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</si>
  <si>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</si>
  <si>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</si>
  <si>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</si>
  <si>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</si>
  <si>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</si>
  <si>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</si>
  <si>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</si>
  <si>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</si>
  <si>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</si>
  <si>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</si>
  <si>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</si>
  <si>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</si>
  <si>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</si>
  <si>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</si>
  <si>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</si>
  <si>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</si>
  <si>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</si>
  <si>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</si>
  <si>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</si>
  <si>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</si>
  <si>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</si>
  <si>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</si>
  <si>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</si>
  <si>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</si>
  <si>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</si>
  <si>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</si>
  <si>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</si>
  <si>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</si>
  <si>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</si>
  <si>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</si>
  <si>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</si>
  <si>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</si>
  <si>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</si>
  <si>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</si>
  <si>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</si>
  <si>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</si>
  <si>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</si>
  <si>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</si>
  <si>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</si>
  <si>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</si>
  <si>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</si>
  <si>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</si>
  <si>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</si>
  <si>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</si>
  <si>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</si>
  <si>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</si>
  <si>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</si>
  <si>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</si>
  <si>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</si>
  <si>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</si>
  <si>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</si>
  <si>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</si>
  <si>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</si>
  <si>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</si>
  <si>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</si>
  <si>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</si>
  <si>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</si>
  <si>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</si>
  <si>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</si>
  <si>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</si>
  <si>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</si>
  <si>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</si>
  <si>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</si>
  <si>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</si>
  <si>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</si>
  <si>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</si>
  <si>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</si>
  <si>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</si>
  <si>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</si>
  <si>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</si>
  <si>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</si>
  <si>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</si>
  <si>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</si>
  <si>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</si>
  <si>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</si>
  <si>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</si>
  <si>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</si>
  <si>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</si>
  <si>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</si>
  <si>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</si>
  <si>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</si>
  <si>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</si>
  <si>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</si>
  <si>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</si>
  <si>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</si>
  <si>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</si>
  <si>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</si>
  <si>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</si>
  <si>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</si>
  <si>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</si>
  <si>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</si>
  <si>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</si>
  <si>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</si>
  <si>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</si>
  <si>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</si>
  <si>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</si>
  <si>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</si>
  <si>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</si>
  <si>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</si>
  <si>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</si>
  <si>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</si>
  <si>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</si>
  <si>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</si>
  <si>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</si>
  <si>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</si>
  <si>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</si>
  <si>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</si>
  <si>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</si>
  <si>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</si>
  <si>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</si>
  <si>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</si>
  <si>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</si>
  <si>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</si>
  <si>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</si>
  <si>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</si>
  <si>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</si>
  <si>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</si>
  <si>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</si>
  <si>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</si>
  <si>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</si>
  <si>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</si>
  <si>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</si>
  <si>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</si>
  <si>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</si>
  <si>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</si>
  <si>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</si>
  <si>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</si>
  <si>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</si>
  <si>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</si>
  <si>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</si>
  <si>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</si>
  <si>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</si>
  <si>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</si>
  <si>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</si>
  <si>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</si>
  <si>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</si>
  <si>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</si>
  <si>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</si>
  <si>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</si>
  <si>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</si>
  <si>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</si>
  <si>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</si>
  <si>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</si>
  <si>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</si>
  <si>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</si>
  <si>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</si>
  <si>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</si>
  <si>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</si>
  <si>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</si>
  <si>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</si>
  <si>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</si>
  <si>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</si>
  <si>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</si>
  <si>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</si>
  <si>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</si>
  <si>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</si>
  <si>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</si>
  <si>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</si>
  <si>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</si>
  <si>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</si>
  <si>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</si>
  <si>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</si>
  <si>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</si>
  <si>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</si>
  <si>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</si>
  <si>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</si>
  <si>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</si>
  <si>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</si>
  <si>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</si>
  <si>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</si>
  <si>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</si>
  <si>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</si>
  <si>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</si>
  <si>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</si>
  <si>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</si>
  <si>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</si>
  <si>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</si>
  <si>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</si>
  <si>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</si>
  <si>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</si>
  <si>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</si>
  <si>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</si>
  <si>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</si>
  <si>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</si>
  <si>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</si>
  <si>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</si>
  <si>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</si>
  <si>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</si>
  <si>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</si>
  <si>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</si>
  <si>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</si>
  <si>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</si>
  <si>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</si>
  <si>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</si>
  <si>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</si>
  <si>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</si>
  <si>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</si>
  <si>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</si>
  <si>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</si>
  <si>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</si>
  <si>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</si>
  <si>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</si>
  <si>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</si>
  <si>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</si>
  <si>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</si>
  <si>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</si>
  <si>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</si>
  <si>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</si>
  <si>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</si>
  <si>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</si>
  <si>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</si>
  <si>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</si>
  <si>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</si>
  <si>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</si>
  <si>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</si>
  <si>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</si>
  <si>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</si>
  <si>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</si>
  <si>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</si>
  <si>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</si>
  <si>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</si>
  <si>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</si>
  <si>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</si>
  <si>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</si>
  <si>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</si>
  <si>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</si>
  <si>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</si>
  <si>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</si>
  <si>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</si>
  <si>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</si>
  <si>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</si>
  <si>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</si>
  <si>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</si>
  <si>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</si>
  <si>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</si>
  <si>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</si>
  <si>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</si>
  <si>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</si>
  <si>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</si>
  <si>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</si>
  <si>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</si>
  <si>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</si>
  <si>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</si>
  <si>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</si>
  <si>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</si>
  <si>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</si>
  <si>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</si>
  <si>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</si>
  <si>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</si>
  <si>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</si>
  <si>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</si>
  <si>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</si>
  <si>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</si>
  <si>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</si>
  <si>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</si>
  <si>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</si>
  <si>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</si>
  <si>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</si>
  <si>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</si>
  <si>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</si>
  <si>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</si>
  <si>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</si>
  <si>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</si>
  <si>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</si>
  <si>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</si>
  <si>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</si>
  <si>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</si>
  <si>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</si>
  <si>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</si>
  <si>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</si>
  <si>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</si>
  <si>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</si>
  <si>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</si>
  <si>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</si>
  <si>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</si>
  <si>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</si>
  <si>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</si>
  <si>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</si>
  <si>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</si>
  <si>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</si>
  <si>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</si>
  <si>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</si>
  <si>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</si>
  <si>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</si>
  <si>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</si>
  <si>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</si>
  <si>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</si>
  <si>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</si>
  <si>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</si>
  <si>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</si>
  <si>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</si>
  <si>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</si>
  <si>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</si>
  <si>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</si>
  <si>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</si>
  <si>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Московський районний суд м.Харкова</t>
  </si>
  <si>
    <t>61153. Харківська область.м. Харків</t>
  </si>
  <si>
    <t>пр. Ювілейний</t>
  </si>
  <si>
    <t>38е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</si>
  <si>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</si>
  <si>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</si>
  <si>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</si>
  <si>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</si>
  <si>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</si>
  <si>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</si>
  <si>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</si>
  <si>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</si>
  <si>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</si>
  <si>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</si>
  <si>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</si>
  <si>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</si>
  <si>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</si>
  <si>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</si>
  <si>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</si>
  <si>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</si>
  <si>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</si>
  <si>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</si>
  <si>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</si>
  <si>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</si>
  <si>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</si>
  <si>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</si>
  <si>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</si>
  <si>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</si>
  <si>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</si>
  <si>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</si>
  <si>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</si>
  <si>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</si>
  <si>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</si>
  <si>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</si>
  <si>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</si>
  <si>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</si>
  <si>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</si>
  <si>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</si>
  <si>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</si>
  <si>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</si>
  <si>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</si>
  <si>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</si>
  <si>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</si>
  <si>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</si>
  <si>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</si>
  <si>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</si>
  <si>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</si>
  <si>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</si>
  <si>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</si>
  <si>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</si>
  <si>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Черних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</si>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</sst>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&amp;L6BED6650&amp;C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21</v>
      </c>
      <c r="D7" s="186">
        <f>'розділ 2'!E66</f>
        <v>3</v>
      </c>
      <c r="E7" s="186"/>
      <c r="F7" s="186">
        <f>'розділ 2'!H66</f>
        <v>12</v>
      </c>
      <c r="G7" s="186">
        <f>'розділ 2'!I66</f>
        <v>6</v>
      </c>
      <c r="H7" s="186">
        <v>1</v>
      </c>
      <c r="I7" s="186">
        <f>'розділ 2'!O66</f>
        <v>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20</v>
      </c>
      <c r="D13" s="186">
        <f>'розділ 9'!E18</f>
        <v>20</v>
      </c>
      <c r="E13" s="186">
        <f>'розділ 9'!F18</f>
        <v>3</v>
      </c>
      <c r="F13" s="186">
        <f>'розділ 9'!G18</f>
        <v>16</v>
      </c>
      <c r="G13" s="186">
        <f>'розділ 9'!G18</f>
        <v>16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41</v>
      </c>
      <c r="D14" s="187">
        <f aca="true" t="shared" si="0" ref="D14:I14">D7+D8+D9+D10+D11+D12+D13</f>
        <v>23</v>
      </c>
      <c r="E14" s="187">
        <f t="shared" si="0"/>
        <v>3</v>
      </c>
      <c r="F14" s="187">
        <f t="shared" si="0"/>
        <v>28</v>
      </c>
      <c r="G14" s="187">
        <f t="shared" si="0"/>
        <v>22</v>
      </c>
      <c r="H14" s="187">
        <f t="shared" si="0"/>
        <v>1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&amp;L6BED6650&amp;CФорма № 1, Підрозділ: Московський районний суд м.Харкова,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8</v>
      </c>
      <c r="E25" s="189">
        <v>1</v>
      </c>
      <c r="F25" s="189">
        <v>12</v>
      </c>
      <c r="G25" s="189">
        <v>3</v>
      </c>
      <c r="H25" s="189">
        <v>6</v>
      </c>
      <c r="I25" s="189">
        <v>2</v>
      </c>
      <c r="J25" s="189">
        <v>1</v>
      </c>
      <c r="K25" s="189"/>
      <c r="L25" s="189">
        <v>3</v>
      </c>
      <c r="M25" s="189"/>
      <c r="N25" s="189"/>
      <c r="O25" s="189">
        <v>3</v>
      </c>
      <c r="P25" s="189">
        <v>6</v>
      </c>
      <c r="Q25" s="189">
        <v>3</v>
      </c>
      <c r="R25" s="189">
        <v>2</v>
      </c>
      <c r="S25" s="189"/>
      <c r="T25" s="190"/>
      <c r="U25" s="190">
        <v>1</v>
      </c>
      <c r="V25" s="190"/>
      <c r="W25" s="190">
        <v>3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>
        <v>1</v>
      </c>
      <c r="I26" s="189"/>
      <c r="J26" s="189"/>
      <c r="K26" s="189"/>
      <c r="L26" s="189">
        <v>1</v>
      </c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1</v>
      </c>
      <c r="F27" s="189">
        <v>1</v>
      </c>
      <c r="G27" s="189"/>
      <c r="H27" s="189">
        <v>1</v>
      </c>
      <c r="I27" s="189">
        <v>1</v>
      </c>
      <c r="J27" s="189"/>
      <c r="K27" s="189"/>
      <c r="L27" s="189"/>
      <c r="M27" s="189"/>
      <c r="N27" s="189"/>
      <c r="O27" s="189"/>
      <c r="P27" s="189"/>
      <c r="Q27" s="189"/>
      <c r="R27" s="189">
        <v>1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2</v>
      </c>
      <c r="G28" s="189"/>
      <c r="H28" s="189">
        <v>2</v>
      </c>
      <c r="I28" s="189">
        <v>1</v>
      </c>
      <c r="J28" s="189"/>
      <c r="K28" s="189"/>
      <c r="L28" s="189">
        <v>1</v>
      </c>
      <c r="M28" s="189"/>
      <c r="N28" s="189"/>
      <c r="O28" s="189"/>
      <c r="P28" s="189"/>
      <c r="Q28" s="189"/>
      <c r="R28" s="189">
        <v>1</v>
      </c>
      <c r="S28" s="189"/>
      <c r="T28" s="190"/>
      <c r="U28" s="190"/>
      <c r="V28" s="190"/>
      <c r="W28" s="190">
        <v>1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3</v>
      </c>
      <c r="E31" s="189"/>
      <c r="F31" s="189">
        <v>5</v>
      </c>
      <c r="G31" s="189">
        <v>3</v>
      </c>
      <c r="H31" s="189">
        <v>2</v>
      </c>
      <c r="I31" s="189"/>
      <c r="J31" s="189">
        <v>1</v>
      </c>
      <c r="K31" s="189"/>
      <c r="L31" s="189">
        <v>1</v>
      </c>
      <c r="M31" s="189"/>
      <c r="N31" s="189"/>
      <c r="O31" s="189">
        <v>1</v>
      </c>
      <c r="P31" s="189">
        <v>3</v>
      </c>
      <c r="Q31" s="189">
        <v>3</v>
      </c>
      <c r="R31" s="189"/>
      <c r="S31" s="189"/>
      <c r="T31" s="190"/>
      <c r="U31" s="190">
        <v>1</v>
      </c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</v>
      </c>
      <c r="G32" s="189"/>
      <c r="H32" s="189">
        <v>1</v>
      </c>
      <c r="I32" s="189"/>
      <c r="J32" s="189"/>
      <c r="K32" s="189"/>
      <c r="L32" s="189">
        <v>1</v>
      </c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>
        <v>1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/>
      <c r="J34" s="189"/>
      <c r="K34" s="189"/>
      <c r="L34" s="189">
        <v>1</v>
      </c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>
        <v>1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2</v>
      </c>
      <c r="E44" s="189">
        <v>1</v>
      </c>
      <c r="F44" s="189">
        <v>3</v>
      </c>
      <c r="G44" s="189">
        <v>1</v>
      </c>
      <c r="H44" s="189">
        <v>2</v>
      </c>
      <c r="I44" s="189">
        <v>2</v>
      </c>
      <c r="J44" s="189"/>
      <c r="K44" s="189"/>
      <c r="L44" s="189"/>
      <c r="M44" s="189"/>
      <c r="N44" s="189"/>
      <c r="O44" s="189">
        <v>1</v>
      </c>
      <c r="P44" s="189">
        <v>1</v>
      </c>
      <c r="Q44" s="189">
        <v>1</v>
      </c>
      <c r="R44" s="189">
        <v>2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>
        <v>1</v>
      </c>
      <c r="F45" s="189">
        <v>1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/>
      <c r="P45" s="189"/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5</v>
      </c>
      <c r="E46" s="189">
        <v>1</v>
      </c>
      <c r="F46" s="189">
        <v>6</v>
      </c>
      <c r="G46" s="189"/>
      <c r="H46" s="189">
        <v>2</v>
      </c>
      <c r="I46" s="189">
        <v>1</v>
      </c>
      <c r="J46" s="189"/>
      <c r="K46" s="189"/>
      <c r="L46" s="189">
        <v>1</v>
      </c>
      <c r="M46" s="189"/>
      <c r="N46" s="189"/>
      <c r="O46" s="189">
        <v>4</v>
      </c>
      <c r="P46" s="189">
        <v>4</v>
      </c>
      <c r="Q46" s="189"/>
      <c r="R46" s="189">
        <v>1</v>
      </c>
      <c r="S46" s="189"/>
      <c r="T46" s="190"/>
      <c r="U46" s="190"/>
      <c r="V46" s="190"/>
      <c r="W46" s="190">
        <v>1</v>
      </c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3</v>
      </c>
      <c r="E47" s="189">
        <v>1</v>
      </c>
      <c r="F47" s="189">
        <v>4</v>
      </c>
      <c r="G47" s="189"/>
      <c r="H47" s="189">
        <v>2</v>
      </c>
      <c r="I47" s="189">
        <v>1</v>
      </c>
      <c r="J47" s="189"/>
      <c r="K47" s="189"/>
      <c r="L47" s="189">
        <v>1</v>
      </c>
      <c r="M47" s="189"/>
      <c r="N47" s="189"/>
      <c r="O47" s="189">
        <v>2</v>
      </c>
      <c r="P47" s="189">
        <v>2</v>
      </c>
      <c r="Q47" s="189"/>
      <c r="R47" s="189">
        <v>1</v>
      </c>
      <c r="S47" s="189"/>
      <c r="T47" s="190"/>
      <c r="U47" s="190"/>
      <c r="V47" s="190"/>
      <c r="W47" s="190">
        <v>1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>
        <v>1</v>
      </c>
      <c r="F49" s="189">
        <v>4</v>
      </c>
      <c r="G49" s="189"/>
      <c r="H49" s="189">
        <v>2</v>
      </c>
      <c r="I49" s="189">
        <v>1</v>
      </c>
      <c r="J49" s="189"/>
      <c r="K49" s="189"/>
      <c r="L49" s="189">
        <v>1</v>
      </c>
      <c r="M49" s="189"/>
      <c r="N49" s="189"/>
      <c r="O49" s="189">
        <v>2</v>
      </c>
      <c r="P49" s="189">
        <v>2</v>
      </c>
      <c r="Q49" s="189"/>
      <c r="R49" s="189">
        <v>1</v>
      </c>
      <c r="S49" s="189"/>
      <c r="T49" s="190"/>
      <c r="U49" s="190"/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/>
      <c r="P56" s="189"/>
      <c r="Q56" s="189"/>
      <c r="R56" s="189">
        <v>1</v>
      </c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>
        <v>1</v>
      </c>
      <c r="J57" s="189"/>
      <c r="K57" s="189"/>
      <c r="L57" s="189"/>
      <c r="M57" s="189"/>
      <c r="N57" s="189"/>
      <c r="O57" s="189"/>
      <c r="P57" s="189"/>
      <c r="Q57" s="189"/>
      <c r="R57" s="189">
        <v>1</v>
      </c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18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24</v>
      </c>
      <c r="G66" s="191">
        <f>G9+G10+G15+G18+G20+G25+G32+G35+G36+G40+G41+G44+G46+G51+G53+G55+G56+G62+G63+G64+G65</f>
        <v>4</v>
      </c>
      <c r="H66" s="191">
        <f>H9+H10+H15+H18+H20+H25+H32+H35+H36+H40+H41+H44+H46+H51+H53+H55+H56+H62+H63+H64+H65</f>
        <v>12</v>
      </c>
      <c r="I66" s="191">
        <f>I9+I10+I15+I18+I20+I25+I32+I35+I36+I40+I41+I44+I46+I51+I53+I55+I56+I62+I63+I64+I65</f>
        <v>6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5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9</v>
      </c>
      <c r="P66" s="191">
        <f>P9+P10+P15+P18+P20+P25+P32+P35+P36+P40+P41+P44+P46+P51+P53+P55+P56+P62+P63+P64+P65</f>
        <v>12</v>
      </c>
      <c r="Q66" s="191">
        <f>Q9+Q10+Q15+Q18+Q20+Q25+Q32+Q35+Q36+Q40+Q41+Q44+Q46+Q51+Q53+Q55+Q56+Q62+Q63+Q64+Q65</f>
        <v>4</v>
      </c>
      <c r="R66" s="191">
        <f>R9+R10+R15+R18+R20+R25+R32+R35+R36+R40+R41+R44+R46+R51+R53+R55+R56+R62+R63+R64+R65</f>
        <v>6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5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/>
      <c r="F71" s="188">
        <v>4</v>
      </c>
      <c r="G71" s="188">
        <v>4</v>
      </c>
      <c r="H71" s="188"/>
      <c r="I71" s="188"/>
      <c r="J71" s="188"/>
      <c r="K71" s="188"/>
      <c r="L71" s="188"/>
      <c r="M71" s="188"/>
      <c r="N71" s="188"/>
      <c r="O71" s="188">
        <v>2</v>
      </c>
      <c r="P71" s="188">
        <v>4</v>
      </c>
      <c r="Q71" s="188">
        <v>4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&amp;L6BED6650&amp;CФорма № 1, Підрозділ: Московський районний суд м.Харкова,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163621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&amp;L6BED6650&amp;CФорма № 1, Підрозділ: Московський районний суд м.Харкова,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>
        <v>4</v>
      </c>
      <c r="Q14" s="188">
        <v>4</v>
      </c>
      <c r="R14" s="188"/>
    </row>
    <row r="15" spans="1:18" ht="18.75" customHeight="1">
      <c r="A15" s="80" t="s">
        <v>225</v>
      </c>
      <c r="B15" s="188">
        <v>1</v>
      </c>
      <c r="C15" s="188">
        <v>17000</v>
      </c>
      <c r="D15" s="188"/>
      <c r="E15" s="188">
        <v>1</v>
      </c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664</v>
      </c>
      <c r="P28" s="189">
        <v>664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>
        <v>1</v>
      </c>
      <c r="O30" s="189">
        <v>163332882</v>
      </c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1</v>
      </c>
      <c r="M31" s="208">
        <f t="shared" si="0"/>
        <v>2</v>
      </c>
      <c r="N31" s="208">
        <f t="shared" si="0"/>
        <v>1</v>
      </c>
      <c r="O31" s="194">
        <f t="shared" si="0"/>
        <v>163333546</v>
      </c>
      <c r="P31" s="194">
        <f t="shared" si="0"/>
        <v>664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&amp;L6BED6650&amp;CФорма № 1, Підрозділ: Московський районний суд м.Харкова,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&amp;L6BED6650&amp;CФорма № 1, Підрозділ: Московський районний суд м.Харкова,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&amp;L6BED6650&amp;CФорма № 1, Підрозділ: Московський районний суд м.Харкова,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>
        <v>6</v>
      </c>
      <c r="F4" s="188"/>
      <c r="G4" s="188">
        <v>5</v>
      </c>
      <c r="H4" s="188">
        <v>5</v>
      </c>
      <c r="I4" s="188">
        <v>1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3</v>
      </c>
      <c r="F15" s="188">
        <v>1</v>
      </c>
      <c r="G15" s="188">
        <v>2</v>
      </c>
      <c r="H15" s="188">
        <v>2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11</v>
      </c>
      <c r="F17" s="188">
        <v>2</v>
      </c>
      <c r="G17" s="188">
        <v>9</v>
      </c>
      <c r="H17" s="188">
        <v>8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20</v>
      </c>
      <c r="F18" s="194">
        <f>SUM(F4:F17)</f>
        <v>3</v>
      </c>
      <c r="G18" s="194">
        <f>SUM(G4:G17)</f>
        <v>16</v>
      </c>
      <c r="H18" s="194">
        <f>SUM(H4:H17)</f>
        <v>15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&amp;L6BED6650&amp;CФорма № 1, Підрозділ: Московський районний суд м.Харкова,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2017-02-09T07:57:10Z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1_00643_4.2016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6BED6650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