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<sst xmlns="http://schemas.openxmlformats.org/spreadsheetml/2006/main" count="188" uniqueCount="158">
  <si>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</si>
  <si>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</si>
  <si>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</si>
  <si>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</si>
  <si>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</si>
  <si>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</si>
  <si>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</si>
  <si>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</si>
  <si>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</si>
  <si>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</si>
  <si>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</si>
  <si>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</si>
  <si>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</si>
  <si>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</si>
  <si>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</si>
  <si>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</si>
  <si>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</si>
  <si>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</si>
  <si>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</si>
  <si>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</si>
  <si>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</si>
  <si>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</si>
  <si>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</si>
  <si>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</si>
  <si>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</si>
  <si>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</si>
  <si>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</si>
  <si>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</si>
  <si>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</si>
  <si>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</si>
  <si>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</si>
  <si>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</si>
  <si>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</si>
  <si>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</si>
  <si>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</si>
  <si>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</si>
  <si>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</si>
  <si>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</si>
  <si>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</si>
  <si>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</si>
  <si>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</si>
  <si>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</si>
  <si>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</si>
  <si>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</si>
  <si>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</si>
  <si>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</si>
  <si>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</si>
  <si>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</si>
  <si>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</si>
  <si>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</si>
  <si>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</si>
  <si>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</si>
  <si>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</si>
  <si>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</si>
  <si>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</si>
  <si>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</si>
  <si>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</si>
  <si>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</si>
  <si>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</si>
  <si>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</si>
  <si>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</si>
  <si>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</si>
  <si>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</si>
  <si>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</si>
  <si>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</si>
  <si>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</si>
  <si>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</si>
  <si>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</si>
  <si>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</si>
  <si>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</si>
  <si>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</si>
  <si>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</si>
  <si>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</si>
  <si>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</si>
  <si>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</si>
  <si>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</si>
  <si>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</si>
  <si>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</si>
  <si>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</si>
  <si>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</si>
  <si>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</si>
  <si>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</si>
  <si>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</si>
  <si>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</si>
  <si>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</si>
  <si>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</si>
  <si>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</si>
  <si>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</si>
  <si>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</si>
  <si>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</si>
  <si>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</si>
  <si>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</si>
  <si>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</si>
  <si>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</si>
  <si>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</si>
  <si>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</si>
  <si>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</si>
  <si>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</si>
  <si>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</si>
  <si>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</si>
  <si>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</si>
  <si>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</si>
  <si>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</si>
  <si>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</si>
  <si>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</si>
  <si>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</si>
  <si>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</si>
  <si>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</si>
  <si>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</si>
  <si>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</si>
  <si>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</si>
  <si>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</si>
  <si>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</si>
  <si>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</si>
  <si>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</si>
  <si>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</si>
  <si>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</si>
  <si>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</si>
  <si>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</si>
  <si>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</si>
  <si>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</si>
  <si>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</si>
  <si>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</si>
  <si>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</si>
  <si>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</si>
  <si>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Московський районний суд м.Харкова</t>
  </si>
  <si>
    <t>61153. Харківська область.м. Харків</t>
  </si>
  <si>
    <t>пр. Ювілейний</t>
  </si>
  <si>
    <t>38е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</si>
  <si>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</si>
  <si>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</si>
  <si>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</si>
  <si>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</si>
  <si>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</si>
  <si>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</si>
  <si>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</si>
  <si>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</si>
  <si>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</si>
  <si>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</si>
  <si>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</si>
  <si>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</si>
  <si>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</si>
  <si>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</si>
  <si>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</si>
  <si>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</si>
  <si>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</si>
  <si>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</si>
  <si>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</si>
  <si>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</si>
  <si>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</si>
  <si>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</si>
  <si>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</si>
  <si>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</si>
  <si>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</si>
  <si>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</si>
  <si>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О.В. Єжела</t>
  </si>
  <si>
    <t>А.Т. Єгорова</t>
  </si>
  <si>
    <t>2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</si>
</sst>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&amp;LF5B486B8&amp;C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1235</v>
      </c>
      <c r="D6" s="88">
        <f>SUM(D7,D10,D13,D14,D15,D21,D24,D25,D18,D19,D20)</f>
        <v>1445963.059999999</v>
      </c>
      <c r="E6" s="88">
        <f>SUM(E7,E10,E13,E14,E15,E21,E24,E25,E18,E19,E20)</f>
        <v>1068</v>
      </c>
      <c r="F6" s="88">
        <f>SUM(F7,F10,F13,F14,F15,F21,F24,F25,F18,F19,F20)</f>
        <v>1325682.1400000001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169</v>
      </c>
      <c r="L6" s="88">
        <f>SUM(L7,L10,L13,L14,L15,L21,L24,L25,L18,L19,L20)</f>
        <v>139072.6</v>
      </c>
    </row>
    <row r="7" spans="1:12" ht="12.75" customHeight="1">
      <c r="A7" s="86">
        <v>2</v>
      </c>
      <c r="B7" s="89" t="s">
        <v>68</v>
      </c>
      <c r="C7" s="90">
        <v>341</v>
      </c>
      <c r="D7" s="90">
        <v>935001.11</v>
      </c>
      <c r="E7" s="90">
        <v>327</v>
      </c>
      <c r="F7" s="90">
        <v>907087.64</v>
      </c>
      <c r="G7" s="90"/>
      <c r="H7" s="90"/>
      <c r="I7" s="90"/>
      <c r="J7" s="90"/>
      <c r="K7" s="90">
        <v>14</v>
      </c>
      <c r="L7" s="90">
        <v>43430.05</v>
      </c>
    </row>
    <row r="8" spans="1:12" ht="12.75">
      <c r="A8" s="86">
        <v>3</v>
      </c>
      <c r="B8" s="91" t="s">
        <v>69</v>
      </c>
      <c r="C8" s="90">
        <v>291</v>
      </c>
      <c r="D8" s="90">
        <v>762541.24</v>
      </c>
      <c r="E8" s="90">
        <v>291</v>
      </c>
      <c r="F8" s="90">
        <v>759189.97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50</v>
      </c>
      <c r="D9" s="90">
        <v>172459.87</v>
      </c>
      <c r="E9" s="90">
        <v>36</v>
      </c>
      <c r="F9" s="90">
        <v>147897.67</v>
      </c>
      <c r="G9" s="90"/>
      <c r="H9" s="90"/>
      <c r="I9" s="90"/>
      <c r="J9" s="90"/>
      <c r="K9" s="90">
        <v>14</v>
      </c>
      <c r="L9" s="90">
        <v>43430.05</v>
      </c>
    </row>
    <row r="10" spans="1:12" ht="12.75">
      <c r="A10" s="86">
        <v>5</v>
      </c>
      <c r="B10" s="89" t="s">
        <v>71</v>
      </c>
      <c r="C10" s="90">
        <v>179</v>
      </c>
      <c r="D10" s="90">
        <v>179128.199999999</v>
      </c>
      <c r="E10" s="90">
        <v>127</v>
      </c>
      <c r="F10" s="90">
        <v>135549.6</v>
      </c>
      <c r="G10" s="90"/>
      <c r="H10" s="90"/>
      <c r="I10" s="90"/>
      <c r="J10" s="90"/>
      <c r="K10" s="90">
        <v>53</v>
      </c>
      <c r="L10" s="90">
        <v>51604.8</v>
      </c>
    </row>
    <row r="11" spans="1:12" ht="12.75">
      <c r="A11" s="86">
        <v>6</v>
      </c>
      <c r="B11" s="91" t="s">
        <v>72</v>
      </c>
      <c r="C11" s="90">
        <v>1</v>
      </c>
      <c r="D11" s="90">
        <v>2481</v>
      </c>
      <c r="E11" s="90">
        <v>1</v>
      </c>
      <c r="F11" s="90">
        <v>2481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178</v>
      </c>
      <c r="D12" s="90">
        <v>176647.199999999</v>
      </c>
      <c r="E12" s="90">
        <v>126</v>
      </c>
      <c r="F12" s="90">
        <v>133068.6</v>
      </c>
      <c r="G12" s="90"/>
      <c r="H12" s="90"/>
      <c r="I12" s="90"/>
      <c r="J12" s="90"/>
      <c r="K12" s="90">
        <v>53</v>
      </c>
      <c r="L12" s="90">
        <v>51604.8</v>
      </c>
    </row>
    <row r="13" spans="1:12" ht="12.75">
      <c r="A13" s="86">
        <v>8</v>
      </c>
      <c r="B13" s="89" t="s">
        <v>18</v>
      </c>
      <c r="C13" s="90">
        <v>144</v>
      </c>
      <c r="D13" s="90">
        <v>142905.6</v>
      </c>
      <c r="E13" s="90">
        <v>144</v>
      </c>
      <c r="F13" s="90">
        <v>139086.84</v>
      </c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180</v>
      </c>
      <c r="D15" s="90">
        <v>93781.7999999997</v>
      </c>
      <c r="E15" s="90">
        <v>115</v>
      </c>
      <c r="F15" s="90">
        <v>57887.3099999999</v>
      </c>
      <c r="G15" s="90"/>
      <c r="H15" s="90"/>
      <c r="I15" s="90"/>
      <c r="J15" s="90"/>
      <c r="K15" s="90">
        <v>66</v>
      </c>
      <c r="L15" s="90">
        <v>35230.2</v>
      </c>
    </row>
    <row r="16" spans="1:12" ht="12.75">
      <c r="A16" s="86">
        <v>11</v>
      </c>
      <c r="B16" s="91" t="s">
        <v>72</v>
      </c>
      <c r="C16" s="90">
        <v>6</v>
      </c>
      <c r="D16" s="90">
        <v>7443</v>
      </c>
      <c r="E16" s="90">
        <v>2</v>
      </c>
      <c r="F16" s="90">
        <v>2481</v>
      </c>
      <c r="G16" s="90"/>
      <c r="H16" s="90"/>
      <c r="I16" s="90"/>
      <c r="J16" s="90"/>
      <c r="K16" s="90">
        <v>4</v>
      </c>
      <c r="L16" s="90">
        <v>4962</v>
      </c>
    </row>
    <row r="17" spans="1:12" ht="12.75">
      <c r="A17" s="86">
        <v>12</v>
      </c>
      <c r="B17" s="91" t="s">
        <v>73</v>
      </c>
      <c r="C17" s="90">
        <v>174</v>
      </c>
      <c r="D17" s="90">
        <v>86338.7999999997</v>
      </c>
      <c r="E17" s="90">
        <v>113</v>
      </c>
      <c r="F17" s="90">
        <v>55406.3099999999</v>
      </c>
      <c r="G17" s="90"/>
      <c r="H17" s="90"/>
      <c r="I17" s="90"/>
      <c r="J17" s="90"/>
      <c r="K17" s="90">
        <v>62</v>
      </c>
      <c r="L17" s="90">
        <v>30268.2</v>
      </c>
    </row>
    <row r="18" spans="1:12" ht="12.75">
      <c r="A18" s="86">
        <v>13</v>
      </c>
      <c r="B18" s="92" t="s">
        <v>93</v>
      </c>
      <c r="C18" s="90">
        <v>376</v>
      </c>
      <c r="D18" s="90">
        <v>93285.6000000004</v>
      </c>
      <c r="E18" s="90">
        <v>341</v>
      </c>
      <c r="F18" s="90">
        <v>84354.9000000002</v>
      </c>
      <c r="G18" s="90"/>
      <c r="H18" s="90"/>
      <c r="I18" s="90"/>
      <c r="J18" s="90"/>
      <c r="K18" s="90">
        <v>35</v>
      </c>
      <c r="L18" s="90">
        <v>8683.50000000001</v>
      </c>
    </row>
    <row r="19" spans="1:12" ht="12.75">
      <c r="A19" s="86">
        <v>14</v>
      </c>
      <c r="B19" s="92" t="s">
        <v>94</v>
      </c>
      <c r="C19" s="90">
        <v>15</v>
      </c>
      <c r="D19" s="90">
        <v>1860.75</v>
      </c>
      <c r="E19" s="90">
        <v>14</v>
      </c>
      <c r="F19" s="90">
        <v>1715.85</v>
      </c>
      <c r="G19" s="90"/>
      <c r="H19" s="90"/>
      <c r="I19" s="90"/>
      <c r="J19" s="90"/>
      <c r="K19" s="90">
        <v>1</v>
      </c>
      <c r="L19" s="90">
        <v>124.05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11</v>
      </c>
      <c r="D39" s="88">
        <f>SUM(D40,D47,D48,D49)</f>
        <v>10916.4</v>
      </c>
      <c r="E39" s="88">
        <f>SUM(E40,E47,E48,E49)</f>
        <v>11</v>
      </c>
      <c r="F39" s="88">
        <f>SUM(F40,F47,F48,F49)</f>
        <v>6456.3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11</v>
      </c>
      <c r="D40" s="90">
        <f>SUM(D41,D44)</f>
        <v>10916.4</v>
      </c>
      <c r="E40" s="90">
        <f>SUM(E41,E44)</f>
        <v>11</v>
      </c>
      <c r="F40" s="90">
        <f>SUM(F41,F44)</f>
        <v>6456.3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11</v>
      </c>
      <c r="D44" s="90">
        <v>10916.4</v>
      </c>
      <c r="E44" s="90">
        <v>11</v>
      </c>
      <c r="F44" s="90">
        <v>6456.3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11</v>
      </c>
      <c r="D46" s="90">
        <v>10916.4</v>
      </c>
      <c r="E46" s="90">
        <v>11</v>
      </c>
      <c r="F46" s="90">
        <v>6456.3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</v>
      </c>
      <c r="D50" s="88">
        <f>SUM(D51:D54)</f>
        <v>223.29</v>
      </c>
      <c r="E50" s="88">
        <f>SUM(E51:E54)</f>
        <v>3</v>
      </c>
      <c r="F50" s="88">
        <f>SUM(F51:F54)</f>
        <v>217.03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3</v>
      </c>
      <c r="D52" s="90">
        <v>223.29</v>
      </c>
      <c r="E52" s="90">
        <v>3</v>
      </c>
      <c r="F52" s="90">
        <v>217.03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415</v>
      </c>
      <c r="D55" s="88">
        <v>205923.000000001</v>
      </c>
      <c r="E55" s="88">
        <v>145</v>
      </c>
      <c r="F55" s="88">
        <v>71541.9999999998</v>
      </c>
      <c r="G55" s="88"/>
      <c r="H55" s="88"/>
      <c r="I55" s="88">
        <v>411</v>
      </c>
      <c r="J55" s="88">
        <v>202774.400000001</v>
      </c>
      <c r="K55" s="88">
        <v>4</v>
      </c>
      <c r="L55" s="88">
        <v>1984.8</v>
      </c>
    </row>
    <row r="56" spans="1:12" ht="19.5" customHeight="1">
      <c r="A56" s="86">
        <v>51</v>
      </c>
      <c r="B56" s="95" t="s">
        <v>129</v>
      </c>
      <c r="C56" s="88">
        <f>SUM(C6,C28,C39,C50,C55)</f>
        <v>1664</v>
      </c>
      <c r="D56" s="88">
        <f>SUM(D6,D28,D39,D50,D55)</f>
        <v>1663025.7499999998</v>
      </c>
      <c r="E56" s="88">
        <f>SUM(E6,E28,E39,E50,E55)</f>
        <v>1227</v>
      </c>
      <c r="F56" s="88">
        <f>SUM(F6,F28,F39,F50,F55)</f>
        <v>1403897.47</v>
      </c>
      <c r="G56" s="88">
        <f>SUM(G6,G28,G39,G50,G55)</f>
        <v>0</v>
      </c>
      <c r="H56" s="88">
        <f>SUM(H6,H28,H39,H50,H55)</f>
        <v>0</v>
      </c>
      <c r="I56" s="88">
        <f>SUM(I6,I28,I39,I50,I55)</f>
        <v>411</v>
      </c>
      <c r="J56" s="88">
        <f>SUM(J6,J28,J39,J50,J55)</f>
        <v>202774.400000001</v>
      </c>
      <c r="K56" s="88">
        <f>SUM(K6,K28,K39,K50,K55)</f>
        <v>173</v>
      </c>
      <c r="L56" s="88">
        <f>SUM(L6,L28,L39,L50,L55)</f>
        <v>141057.4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&amp;LF5B486B8&amp;CФорма № 10, Підрозділ: Московський районний суд м.Харкова,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173</v>
      </c>
      <c r="G5" s="97">
        <f>SUM(G6:G26)</f>
        <v>141057.4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5</v>
      </c>
      <c r="G6" s="99">
        <v>1984.8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>
        <v>3</v>
      </c>
      <c r="G7" s="99">
        <v>5332.68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84</v>
      </c>
      <c r="G8" s="99">
        <v>71099.61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>
        <v>12</v>
      </c>
      <c r="G10" s="99">
        <v>8931.6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>
        <v>2</v>
      </c>
      <c r="G11" s="99">
        <v>12854.46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12</v>
      </c>
      <c r="G14" s="99">
        <v>13439.2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>
        <v>1</v>
      </c>
      <c r="G15" s="99">
        <v>124.05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>
        <v>3</v>
      </c>
      <c r="G18" s="99">
        <v>2481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51</v>
      </c>
      <c r="G24" s="99">
        <v>24810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154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154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154</v>
      </c>
      <c r="D39" s="159"/>
      <c r="F39" s="85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&amp;LF5B486B8&amp;CФорма № 10, Підрозділ: Московський районний суд м.Харкова,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ВКЗ</cp:lastModifiedBy>
  <cp:lastPrinted>2022-11-24T11:52:15Z</cp:lastPrinted>
  <dcterms:created xsi:type="dcterms:W3CDTF">2015-09-09T10:27:32Z</dcterms:created>
  <dcterms:modified xsi:type="dcterms:W3CDTF">2023-10-02T12:14:42Z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10_00643_4.2022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F5B486B8</vt:lpwstr>
  </property>
  <property fmtid="{D5CDD505-2E9C-101B-9397-08002B2CF9AE}" pid="10" name="Підрозд">
    <vt:lpwstr>Московський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