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<sst xmlns="http://schemas.openxmlformats.org/spreadsheetml/2006/main" count="292" uniqueCount="219">
  <si>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</si>
  <si>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</si>
  <si>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</si>
  <si>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</si>
  <si>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</si>
  <si>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</si>
  <si>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</si>
  <si>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</si>
  <si>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</si>
  <si>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</si>
  <si>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</si>
  <si>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</si>
  <si>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</si>
  <si>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</si>
  <si>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</si>
  <si>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</si>
  <si>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</si>
  <si>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</si>
  <si>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</si>
  <si>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</si>
  <si>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</si>
  <si>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</si>
  <si>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</si>
  <si>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</si>
  <si>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</si>
  <si>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</si>
  <si>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</si>
  <si>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</si>
  <si>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</si>
  <si>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</si>
  <si>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</si>
  <si>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</si>
  <si>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</si>
  <si>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</si>
  <si>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</si>
  <si>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</si>
  <si>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</si>
  <si>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</si>
  <si>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</si>
  <si>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</si>
  <si>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</si>
  <si>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</si>
  <si>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</si>
  <si>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</si>
  <si>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</si>
  <si>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</si>
  <si>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</si>
  <si>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</si>
  <si>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</si>
  <si>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</si>
  <si>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</si>
  <si>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</si>
  <si>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</si>
  <si>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</si>
  <si>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</si>
  <si>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</si>
  <si>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</si>
  <si>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</si>
  <si>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</si>
  <si>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</si>
  <si>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</si>
  <si>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</si>
  <si>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</si>
  <si>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</si>
  <si>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</si>
  <si>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</si>
  <si>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</si>
  <si>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</si>
  <si>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</si>
  <si>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</si>
  <si>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</si>
  <si>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</si>
  <si>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</si>
  <si>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</si>
  <si>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</si>
  <si>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</si>
  <si>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</si>
  <si>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</si>
  <si>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</si>
  <si>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</si>
  <si>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</si>
  <si>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</si>
  <si>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</si>
  <si>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</si>
  <si>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</si>
  <si>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</si>
  <si>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</si>
  <si>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</si>
  <si>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</si>
  <si>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</si>
  <si>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</si>
  <si>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</si>
  <si>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</si>
  <si>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</si>
  <si>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</si>
  <si>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</si>
  <si>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</si>
  <si>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</si>
  <si>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</si>
  <si>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</si>
  <si>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</si>
  <si>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</si>
  <si>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</si>
  <si>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</si>
  <si>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</si>
  <si>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</si>
  <si>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</si>
  <si>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</si>
  <si>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</si>
  <si>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</si>
  <si>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</si>
  <si>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</si>
  <si>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</si>
  <si>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</si>
  <si>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</si>
  <si>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</si>
  <si>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</si>
  <si>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</si>
  <si>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</si>
  <si>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</si>
  <si>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</si>
  <si>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</si>
  <si>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</si>
  <si>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</si>
  <si>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</si>
  <si>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</si>
  <si>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</si>
  <si>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</si>
  <si>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</si>
  <si>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</si>
  <si>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</si>
  <si>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</si>
  <si>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</si>
  <si>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</si>
  <si>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</si>
  <si>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</si>
  <si>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</si>
  <si>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</si>
  <si>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</si>
  <si>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</si>
  <si>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</si>
  <si>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</si>
  <si>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</si>
  <si>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</si>
  <si>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</si>
  <si>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</si>
  <si>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</si>
  <si>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</si>
  <si>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</si>
  <si>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</si>
  <si>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</si>
  <si>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</si>
  <si>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</si>
  <si>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</si>
  <si>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</si>
  <si>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</si>
  <si>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</si>
  <si>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</si>
  <si>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</si>
  <si>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</si>
  <si>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</si>
  <si>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</si>
  <si>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</si>
  <si>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</si>
  <si>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</si>
  <si>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</si>
  <si>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</si>
  <si>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</si>
  <si>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</si>
  <si>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</si>
  <si>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</si>
  <si>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</si>
  <si>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</si>
  <si>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</si>
  <si>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</si>
  <si>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</si>
  <si>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</si>
  <si>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</si>
  <si>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</si>
  <si>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</si>
  <si>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</si>
  <si>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</si>
  <si>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</si>
  <si>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</si>
  <si>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</si>
  <si>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</si>
  <si>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</si>
  <si>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</si>
  <si>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</si>
  <si>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</si>
  <si>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</si>
  <si>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</si>
  <si>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</si>
  <si>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</si>
  <si>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</si>
  <si>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</si>
  <si>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</si>
  <si>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</si>
  <si>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</si>
  <si>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</si>
  <si>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</si>
  <si>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</si>
  <si>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</si>
  <si>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</si>
  <si>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</si>
  <si>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</si>
  <si>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</si>
  <si>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</si>
  <si>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</si>
  <si>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</si>
  <si>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</si>
  <si>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</si>
  <si>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Московський районний суд м.Харкова</t>
  </si>
  <si>
    <t>61153.м. Харків.пр. Ювілейний 38е</t>
  </si>
  <si>
    <t>Доручення судів України / іноземних судів</t>
  </si>
  <si>
    <t xml:space="preserve">Розглянуто справ судом присяжних </t>
  </si>
  <si>
    <t>О.В. Єжела</t>
  </si>
  <si>
    <t>І.О. Черних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</si>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</sst>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&amp;L8CAE1949&amp;C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727</v>
      </c>
      <c r="F6" s="103">
        <v>692</v>
      </c>
      <c r="G6" s="103">
        <v>9</v>
      </c>
      <c r="H6" s="103">
        <v>380</v>
      </c>
      <c r="I6" s="121" t="s">
        <v>208</v>
      </c>
      <c r="J6" s="103">
        <v>347</v>
      </c>
      <c r="K6" s="84">
        <v>12</v>
      </c>
      <c r="L6" s="91">
        <f>E6-F6</f>
        <v>35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1616</v>
      </c>
      <c r="F7" s="103">
        <v>1606</v>
      </c>
      <c r="G7" s="103">
        <v>1</v>
      </c>
      <c r="H7" s="103">
        <v>1563</v>
      </c>
      <c r="I7" s="103">
        <v>1228</v>
      </c>
      <c r="J7" s="103">
        <v>53</v>
      </c>
      <c r="K7" s="84"/>
      <c r="L7" s="91">
        <f>E7-F7</f>
        <v>10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2</v>
      </c>
      <c r="F8" s="103">
        <v>2</v>
      </c>
      <c r="G8" s="103"/>
      <c r="H8" s="103">
        <v>2</v>
      </c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420</v>
      </c>
      <c r="F9" s="103">
        <v>403</v>
      </c>
      <c r="G9" s="103">
        <v>1</v>
      </c>
      <c r="H9" s="85">
        <v>396</v>
      </c>
      <c r="I9" s="103">
        <v>282</v>
      </c>
      <c r="J9" s="103">
        <v>24</v>
      </c>
      <c r="K9" s="84">
        <v>1</v>
      </c>
      <c r="L9" s="91">
        <f>E9-F9</f>
        <v>17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3</v>
      </c>
      <c r="F10" s="103">
        <v>2</v>
      </c>
      <c r="G10" s="103"/>
      <c r="H10" s="103">
        <v>3</v>
      </c>
      <c r="I10" s="103">
        <v>2</v>
      </c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18</v>
      </c>
      <c r="F12" s="103">
        <v>18</v>
      </c>
      <c r="G12" s="103"/>
      <c r="H12" s="103">
        <v>18</v>
      </c>
      <c r="I12" s="103">
        <v>10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56</v>
      </c>
      <c r="F14" s="106">
        <v>56</v>
      </c>
      <c r="G14" s="106"/>
      <c r="H14" s="106">
        <v>50</v>
      </c>
      <c r="I14" s="106">
        <v>30</v>
      </c>
      <c r="J14" s="106">
        <v>6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</v>
      </c>
      <c r="F15" s="106">
        <v>2</v>
      </c>
      <c r="G15" s="106"/>
      <c r="H15" s="106">
        <v>2</v>
      </c>
      <c r="I15" s="106">
        <v>2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2844</v>
      </c>
      <c r="F16" s="84">
        <f>SUM(F6:F15)</f>
        <v>2781</v>
      </c>
      <c r="G16" s="84">
        <f>SUM(G6:G15)</f>
        <v>11</v>
      </c>
      <c r="H16" s="84">
        <f>SUM(H6:H15)</f>
        <v>2414</v>
      </c>
      <c r="I16" s="84">
        <f>SUM(I6:I15)</f>
        <v>1554</v>
      </c>
      <c r="J16" s="84">
        <f>SUM(J6:J15)</f>
        <v>430</v>
      </c>
      <c r="K16" s="84">
        <f>SUM(K6:K15)</f>
        <v>13</v>
      </c>
      <c r="L16" s="91">
        <f>E16-F16</f>
        <v>63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62</v>
      </c>
      <c r="F17" s="84">
        <v>61</v>
      </c>
      <c r="G17" s="84"/>
      <c r="H17" s="84">
        <v>56</v>
      </c>
      <c r="I17" s="84">
        <v>33</v>
      </c>
      <c r="J17" s="84">
        <v>6</v>
      </c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38</v>
      </c>
      <c r="F18" s="84">
        <v>37</v>
      </c>
      <c r="G18" s="84"/>
      <c r="H18" s="84">
        <v>26</v>
      </c>
      <c r="I18" s="84">
        <v>12</v>
      </c>
      <c r="J18" s="84">
        <v>12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6</v>
      </c>
      <c r="F20" s="84">
        <v>6</v>
      </c>
      <c r="G20" s="84"/>
      <c r="H20" s="84">
        <v>5</v>
      </c>
      <c r="I20" s="84"/>
      <c r="J20" s="84">
        <v>1</v>
      </c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73</v>
      </c>
      <c r="F25" s="94">
        <v>72</v>
      </c>
      <c r="G25" s="94"/>
      <c r="H25" s="94">
        <v>54</v>
      </c>
      <c r="I25" s="94">
        <v>12</v>
      </c>
      <c r="J25" s="94">
        <v>19</v>
      </c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2224</v>
      </c>
      <c r="F26" s="84">
        <v>2203</v>
      </c>
      <c r="G26" s="84">
        <v>2</v>
      </c>
      <c r="H26" s="84">
        <v>2209</v>
      </c>
      <c r="I26" s="84">
        <v>1813</v>
      </c>
      <c r="J26" s="84">
        <v>15</v>
      </c>
      <c r="K26" s="84"/>
      <c r="L26" s="91">
        <f>E26-F26</f>
        <v>21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35</v>
      </c>
      <c r="F27" s="111">
        <v>32</v>
      </c>
      <c r="G27" s="111"/>
      <c r="H27" s="111">
        <v>33</v>
      </c>
      <c r="I27" s="111">
        <v>18</v>
      </c>
      <c r="J27" s="111">
        <v>2</v>
      </c>
      <c r="K27" s="111">
        <v>1</v>
      </c>
      <c r="L27" s="91">
        <f>E27-F27</f>
        <v>3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5272</v>
      </c>
      <c r="F28" s="84">
        <v>5196</v>
      </c>
      <c r="G28" s="84">
        <v>42</v>
      </c>
      <c r="H28" s="84">
        <v>5080</v>
      </c>
      <c r="I28" s="84">
        <v>4415</v>
      </c>
      <c r="J28" s="84">
        <v>192</v>
      </c>
      <c r="K28" s="84"/>
      <c r="L28" s="91">
        <f>E28-F28</f>
        <v>76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4584</v>
      </c>
      <c r="F29" s="84">
        <v>4470</v>
      </c>
      <c r="G29" s="84">
        <v>88</v>
      </c>
      <c r="H29" s="84">
        <v>3540</v>
      </c>
      <c r="I29" s="84">
        <v>3265</v>
      </c>
      <c r="J29" s="84">
        <v>1044</v>
      </c>
      <c r="K29" s="84">
        <v>14</v>
      </c>
      <c r="L29" s="91">
        <f>E29-F29</f>
        <v>114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453</v>
      </c>
      <c r="F30" s="84">
        <v>446</v>
      </c>
      <c r="G30" s="84">
        <v>14</v>
      </c>
      <c r="H30" s="84">
        <v>431</v>
      </c>
      <c r="I30" s="84">
        <v>308</v>
      </c>
      <c r="J30" s="84">
        <v>22</v>
      </c>
      <c r="K30" s="84"/>
      <c r="L30" s="91">
        <f>E30-F30</f>
        <v>7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319</v>
      </c>
      <c r="F31" s="84">
        <v>310</v>
      </c>
      <c r="G31" s="84">
        <v>13</v>
      </c>
      <c r="H31" s="84">
        <v>249</v>
      </c>
      <c r="I31" s="84">
        <v>198</v>
      </c>
      <c r="J31" s="84">
        <v>70</v>
      </c>
      <c r="K31" s="84">
        <v>2</v>
      </c>
      <c r="L31" s="91">
        <f>E31-F31</f>
        <v>9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69</v>
      </c>
      <c r="F32" s="84">
        <v>68</v>
      </c>
      <c r="G32" s="84">
        <v>2</v>
      </c>
      <c r="H32" s="84">
        <v>55</v>
      </c>
      <c r="I32" s="84">
        <v>38</v>
      </c>
      <c r="J32" s="84">
        <v>14</v>
      </c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>
        <v>1</v>
      </c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</v>
      </c>
      <c r="F34" s="84">
        <v>2</v>
      </c>
      <c r="G34" s="84"/>
      <c r="H34" s="84">
        <v>2</v>
      </c>
      <c r="I34" s="84">
        <v>2</v>
      </c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50</v>
      </c>
      <c r="F36" s="84">
        <v>50</v>
      </c>
      <c r="G36" s="84">
        <v>5</v>
      </c>
      <c r="H36" s="84">
        <v>39</v>
      </c>
      <c r="I36" s="84">
        <v>9</v>
      </c>
      <c r="J36" s="84">
        <v>11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304</v>
      </c>
      <c r="F37" s="84">
        <v>291</v>
      </c>
      <c r="G37" s="84">
        <v>28</v>
      </c>
      <c r="H37" s="84">
        <v>213</v>
      </c>
      <c r="I37" s="84">
        <v>132</v>
      </c>
      <c r="J37" s="84">
        <v>91</v>
      </c>
      <c r="K37" s="84">
        <v>4</v>
      </c>
      <c r="L37" s="91">
        <f>E37-F37</f>
        <v>13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14</v>
      </c>
      <c r="F39" s="84">
        <v>14</v>
      </c>
      <c r="G39" s="84"/>
      <c r="H39" s="84">
        <v>12</v>
      </c>
      <c r="I39" s="84">
        <v>1</v>
      </c>
      <c r="J39" s="84">
        <v>2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8607</v>
      </c>
      <c r="F40" s="94">
        <v>8434</v>
      </c>
      <c r="G40" s="94">
        <v>143</v>
      </c>
      <c r="H40" s="94">
        <v>7144</v>
      </c>
      <c r="I40" s="94">
        <v>5477</v>
      </c>
      <c r="J40" s="94">
        <v>1463</v>
      </c>
      <c r="K40" s="94">
        <v>21</v>
      </c>
      <c r="L40" s="91">
        <f>E40-F40</f>
        <v>173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4618</v>
      </c>
      <c r="F41" s="84">
        <v>4279</v>
      </c>
      <c r="G41" s="84"/>
      <c r="H41" s="84">
        <v>4041</v>
      </c>
      <c r="I41" s="121" t="s">
        <v>208</v>
      </c>
      <c r="J41" s="84">
        <v>577</v>
      </c>
      <c r="K41" s="84">
        <v>27</v>
      </c>
      <c r="L41" s="91">
        <f>E41-F41</f>
        <v>339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51</v>
      </c>
      <c r="F43" s="84">
        <v>51</v>
      </c>
      <c r="G43" s="84"/>
      <c r="H43" s="84">
        <v>51</v>
      </c>
      <c r="I43" s="84">
        <v>37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4</v>
      </c>
      <c r="F44" s="84">
        <v>4</v>
      </c>
      <c r="G44" s="84"/>
      <c r="H44" s="84">
        <v>3</v>
      </c>
      <c r="I44" s="84"/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4673</v>
      </c>
      <c r="F45" s="84">
        <f aca="true" t="shared" si="0" ref="F45:K45">F41+F43+F44</f>
        <v>4334</v>
      </c>
      <c r="G45" s="84">
        <f t="shared" si="0"/>
        <v>0</v>
      </c>
      <c r="H45" s="84">
        <f t="shared" si="0"/>
        <v>4095</v>
      </c>
      <c r="I45" s="84">
        <f>I43+I44</f>
        <v>37</v>
      </c>
      <c r="J45" s="84">
        <f t="shared" si="0"/>
        <v>578</v>
      </c>
      <c r="K45" s="84">
        <f t="shared" si="0"/>
        <v>27</v>
      </c>
      <c r="L45" s="91">
        <f>E45-F45</f>
        <v>339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16197</v>
      </c>
      <c r="F46" s="84">
        <f t="shared" si="1"/>
        <v>15621</v>
      </c>
      <c r="G46" s="84">
        <f t="shared" si="1"/>
        <v>154</v>
      </c>
      <c r="H46" s="84">
        <f t="shared" si="1"/>
        <v>13707</v>
      </c>
      <c r="I46" s="84">
        <f t="shared" si="1"/>
        <v>7080</v>
      </c>
      <c r="J46" s="84">
        <f t="shared" si="1"/>
        <v>2490</v>
      </c>
      <c r="K46" s="84">
        <f t="shared" si="1"/>
        <v>61</v>
      </c>
      <c r="L46" s="91">
        <f>E46-F46</f>
        <v>576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&amp;L8CAE1949&amp;C&amp;R2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8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330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9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133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40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20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262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4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104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78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30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886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245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67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66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55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&amp;L8CAE1949&amp;C&amp;R3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380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322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36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5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14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68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3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53680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8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>
        <v>1</v>
      </c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30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447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190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18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1457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2448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2354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3204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5403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529940001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183222961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1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76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44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136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25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20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12237</v>
      </c>
      <c r="F58" s="109">
        <f>F59+F62+F63+F64</f>
        <v>1439</v>
      </c>
      <c r="G58" s="109">
        <f>G59+G62+G63+G64</f>
        <v>21</v>
      </c>
      <c r="H58" s="109">
        <f>H59+H62+H63+H64</f>
        <v>4</v>
      </c>
      <c r="I58" s="109">
        <f>I59+I62+I63+I64</f>
        <v>6</v>
      </c>
    </row>
    <row r="59" spans="1:9" ht="13.5" customHeight="1">
      <c r="A59" s="201" t="s">
        <v>103</v>
      </c>
      <c r="B59" s="201"/>
      <c r="C59" s="201"/>
      <c r="D59" s="201"/>
      <c r="E59" s="94">
        <v>2292</v>
      </c>
      <c r="F59" s="94">
        <v>119</v>
      </c>
      <c r="G59" s="94">
        <v>2</v>
      </c>
      <c r="H59" s="94">
        <v>1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315</v>
      </c>
      <c r="F60" s="86">
        <v>64</v>
      </c>
      <c r="G60" s="86">
        <v>1</v>
      </c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1515</v>
      </c>
      <c r="F61" s="86">
        <v>48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42</v>
      </c>
      <c r="F62" s="84">
        <v>12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6108</v>
      </c>
      <c r="F63" s="84">
        <v>1019</v>
      </c>
      <c r="G63" s="84">
        <v>9</v>
      </c>
      <c r="H63" s="84">
        <v>3</v>
      </c>
      <c r="I63" s="84">
        <v>5</v>
      </c>
    </row>
    <row r="64" spans="1:9" ht="13.5" customHeight="1">
      <c r="A64" s="201" t="s">
        <v>108</v>
      </c>
      <c r="B64" s="201"/>
      <c r="C64" s="201"/>
      <c r="D64" s="201"/>
      <c r="E64" s="84">
        <v>3795</v>
      </c>
      <c r="F64" s="84">
        <v>289</v>
      </c>
      <c r="G64" s="84">
        <v>10</v>
      </c>
      <c r="H64" s="84"/>
      <c r="I64" s="84">
        <v>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1831</v>
      </c>
      <c r="G68" s="115">
        <v>21042717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267</v>
      </c>
      <c r="G69" s="117">
        <v>11918402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1564</v>
      </c>
      <c r="G70" s="117">
        <v>9124315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644</v>
      </c>
      <c r="G71" s="115">
        <v>395384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&amp;L8CAE1949&amp;C&amp;R4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2.4497991967871484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3.0232558139534884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1.4354066985645932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4.671280276816609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87.74726329940465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685.35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809.85</v>
      </c>
    </row>
    <row r="11" spans="1:4" ht="16.5" customHeight="1">
      <c r="A11" s="223" t="s">
        <v>62</v>
      </c>
      <c r="B11" s="225"/>
      <c r="C11" s="10">
        <v>9</v>
      </c>
      <c r="D11" s="84">
        <v>39</v>
      </c>
    </row>
    <row r="12" spans="1:4" ht="16.5" customHeight="1">
      <c r="A12" s="252" t="s">
        <v>103</v>
      </c>
      <c r="B12" s="252"/>
      <c r="C12" s="10">
        <v>10</v>
      </c>
      <c r="D12" s="84">
        <v>17</v>
      </c>
    </row>
    <row r="13" spans="1:4" ht="16.5" customHeight="1">
      <c r="A13" s="249" t="s">
        <v>201</v>
      </c>
      <c r="B13" s="251"/>
      <c r="C13" s="10">
        <v>11</v>
      </c>
      <c r="D13" s="94">
        <v>48</v>
      </c>
    </row>
    <row r="14" spans="1:4" ht="16.5" customHeight="1">
      <c r="A14" s="249" t="s">
        <v>202</v>
      </c>
      <c r="B14" s="251"/>
      <c r="C14" s="10">
        <v>12</v>
      </c>
      <c r="D14" s="94">
        <v>8</v>
      </c>
    </row>
    <row r="15" spans="1:4" ht="16.5" customHeight="1">
      <c r="A15" s="252" t="s">
        <v>30</v>
      </c>
      <c r="B15" s="252"/>
      <c r="C15" s="10">
        <v>13</v>
      </c>
      <c r="D15" s="84">
        <v>54</v>
      </c>
    </row>
    <row r="16" spans="1:4" ht="16.5" customHeight="1">
      <c r="A16" s="252" t="s">
        <v>104</v>
      </c>
      <c r="B16" s="252"/>
      <c r="C16" s="10">
        <v>14</v>
      </c>
      <c r="D16" s="84">
        <v>47</v>
      </c>
    </row>
    <row r="17" spans="1:5" ht="16.5" customHeight="1">
      <c r="A17" s="252" t="s">
        <v>108</v>
      </c>
      <c r="B17" s="252"/>
      <c r="C17" s="10">
        <v>15</v>
      </c>
      <c r="D17" s="84">
        <v>36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&amp;L8CAE1949&amp;C&amp;R5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ВКЗ</cp:lastModifiedBy>
  <cp:lastPrinted>2021-09-02T06:14:55Z</cp:lastPrinted>
  <dcterms:created xsi:type="dcterms:W3CDTF">2004-04-20T14:33:35Z</dcterms:created>
  <dcterms:modified xsi:type="dcterms:W3CDTF">2024-01-26T12:27:32Z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8CAE1949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3.31.1.2782</vt:lpwstr>
  </property>
</Properties>
</file>